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zkowska.K\Desktop\PKW 2019_09_30\"/>
    </mc:Choice>
  </mc:AlternateContent>
  <bookViews>
    <workbookView xWindow="363" yWindow="326" windowWidth="15477" windowHeight="9692"/>
  </bookViews>
  <sheets>
    <sheet name="Jednostki pomocnicze" sheetId="1" r:id="rId1"/>
  </sheets>
  <definedNames>
    <definedName name="_xlnm.Print_Area" localSheetId="0">'Jednostki pomocnicze'!$A$1:$G$51</definedName>
  </definedNames>
  <calcPr calcId="152511"/>
</workbook>
</file>

<file path=xl/calcChain.xml><?xml version="1.0" encoding="utf-8"?>
<calcChain xmlns="http://schemas.openxmlformats.org/spreadsheetml/2006/main">
  <c r="F17" i="1" l="1"/>
  <c r="F18" i="1"/>
  <c r="F19" i="1"/>
  <c r="F5" i="1" l="1"/>
  <c r="F40" i="1"/>
  <c r="F41" i="1"/>
  <c r="F42" i="1"/>
  <c r="F43" i="1"/>
  <c r="F44" i="1"/>
  <c r="F39" i="1"/>
  <c r="F35" i="1"/>
  <c r="F36" i="1"/>
  <c r="F37" i="1"/>
  <c r="F34" i="1"/>
  <c r="F29" i="1"/>
  <c r="F30" i="1"/>
  <c r="F31" i="1"/>
  <c r="F32" i="1"/>
  <c r="F28" i="1"/>
  <c r="F22" i="1"/>
  <c r="F23" i="1"/>
  <c r="F24" i="1"/>
  <c r="F25" i="1"/>
  <c r="F26" i="1"/>
  <c r="F21" i="1"/>
  <c r="F16" i="1"/>
  <c r="F6" i="1"/>
  <c r="F7" i="1"/>
  <c r="F8" i="1"/>
  <c r="F9" i="1"/>
  <c r="F10" i="1"/>
  <c r="F11" i="1"/>
  <c r="F12" i="1"/>
  <c r="F13" i="1"/>
  <c r="F14" i="1"/>
  <c r="G45" i="1"/>
  <c r="E45" i="1"/>
  <c r="D45" i="1"/>
  <c r="C45" i="1"/>
  <c r="G38" i="1"/>
  <c r="E38" i="1"/>
  <c r="D38" i="1"/>
  <c r="C38" i="1"/>
  <c r="G33" i="1"/>
  <c r="E33" i="1"/>
  <c r="D33" i="1"/>
  <c r="C33" i="1"/>
  <c r="G27" i="1"/>
  <c r="E27" i="1"/>
  <c r="D27" i="1"/>
  <c r="C27" i="1"/>
  <c r="G20" i="1"/>
  <c r="E20" i="1"/>
  <c r="D20" i="1"/>
  <c r="C20" i="1"/>
  <c r="G15" i="1"/>
  <c r="E15" i="1"/>
  <c r="D15" i="1"/>
  <c r="C15" i="1"/>
  <c r="F38" i="1" l="1"/>
  <c r="F27" i="1"/>
  <c r="F45" i="1"/>
  <c r="F15" i="1"/>
  <c r="F20" i="1"/>
  <c r="F33" i="1"/>
  <c r="C46" i="1"/>
  <c r="E46" i="1"/>
  <c r="G46" i="1"/>
  <c r="D46" i="1"/>
  <c r="F46" i="1" l="1"/>
</calcChain>
</file>

<file path=xl/sharedStrings.xml><?xml version="1.0" encoding="utf-8"?>
<sst xmlns="http://schemas.openxmlformats.org/spreadsheetml/2006/main" count="59" uniqueCount="59">
  <si>
    <t>1</t>
  </si>
  <si>
    <t>BRZEŹNO</t>
  </si>
  <si>
    <t>KRAKOWIEC-GÓRKI ZACHODNIE</t>
  </si>
  <si>
    <t>LETNICA</t>
  </si>
  <si>
    <t>MŁYNISKA</t>
  </si>
  <si>
    <t>NOWY PORT</t>
  </si>
  <si>
    <t>WYSPA SOBIESZEWSKA</t>
  </si>
  <si>
    <t>ORUNIA-ŚW.WOJCIECH-LIPCE</t>
  </si>
  <si>
    <t>PRZERÓBKA</t>
  </si>
  <si>
    <t>RUDNIKI</t>
  </si>
  <si>
    <t>STOGI</t>
  </si>
  <si>
    <t>OLSZYNKA</t>
  </si>
  <si>
    <t>2</t>
  </si>
  <si>
    <t>CHEŁM</t>
  </si>
  <si>
    <t>JASIEŃ</t>
  </si>
  <si>
    <t>ŚRÓDMIEŚCIE</t>
  </si>
  <si>
    <t>WZGÓRZE MICKIEWICZA</t>
  </si>
  <si>
    <t>UJEŚCISKO-ŁOSTOWICE</t>
  </si>
  <si>
    <t>3</t>
  </si>
  <si>
    <t>BRĘTOWO</t>
  </si>
  <si>
    <t>KOKOSZKI</t>
  </si>
  <si>
    <t>SUCHANINO</t>
  </si>
  <si>
    <t>PIECKI-MIGOWO</t>
  </si>
  <si>
    <t>SIEDLCE</t>
  </si>
  <si>
    <t>MATARNIA</t>
  </si>
  <si>
    <t>4</t>
  </si>
  <si>
    <t>ANIOŁKI</t>
  </si>
  <si>
    <t>WRZESZCZ GÓRNY</t>
  </si>
  <si>
    <t>WRZESZCZ DOLNY</t>
  </si>
  <si>
    <t>STRZYŻA</t>
  </si>
  <si>
    <t>5</t>
  </si>
  <si>
    <t>PRZYMORZE WIELKIE</t>
  </si>
  <si>
    <t>ZASPA ROZSTAJE</t>
  </si>
  <si>
    <t>ZASPA MŁYNIEC</t>
  </si>
  <si>
    <t>6</t>
  </si>
  <si>
    <t>OLIWA</t>
  </si>
  <si>
    <t>OSOWA</t>
  </si>
  <si>
    <t>ŻABIANKA-WEJHERA-JELITKOWO-TYSIĄCLECIA</t>
  </si>
  <si>
    <t>VII DWÓR</t>
  </si>
  <si>
    <t>PRZYMORZE MAŁE</t>
  </si>
  <si>
    <t>Nr okręgu wyborczego</t>
  </si>
  <si>
    <t>Granica okręgu wyborczego</t>
  </si>
  <si>
    <t>Razem mieszkańców</t>
  </si>
  <si>
    <t>Ogółem liczba w okręgu nr 1</t>
  </si>
  <si>
    <t>Ogółem liczba w okręgu nr 2</t>
  </si>
  <si>
    <t>Ogółem liczba w okręgu nr 3</t>
  </si>
  <si>
    <t>Ogółem liczba w okręgu nr 4</t>
  </si>
  <si>
    <t>Ogółem liczba w okręgu nr 5</t>
  </si>
  <si>
    <t>Ogółem liczba w okręgu nr 6</t>
  </si>
  <si>
    <t>Razem 
wyborców</t>
  </si>
  <si>
    <t>Liczba wyborców wpisanych 
do rejestru wyborców na wniosek</t>
  </si>
  <si>
    <t>SUMA</t>
  </si>
  <si>
    <r>
      <t xml:space="preserve">Liczba pozostałych osób zameldowanych 
w gminie na pobyt stały 
</t>
    </r>
    <r>
      <rPr>
        <sz val="11"/>
        <color theme="1"/>
        <rFont val="Arial"/>
        <family val="2"/>
        <charset val="238"/>
      </rPr>
      <t>(za wyjątkiem osób wpisanych do rejestru wyborców w innej gminie)</t>
    </r>
  </si>
  <si>
    <t>Liczba wyborców ujętych 
w rejestrze wyborców 
z urzędu</t>
  </si>
  <si>
    <t>SPORZĄDZIŁA:</t>
  </si>
  <si>
    <t>KRYSTYNA RUSZKOWSKA</t>
  </si>
  <si>
    <t>PODINSPEKTOR</t>
  </si>
  <si>
    <t>ORUNIA GÓRNA-
GDAŃSK POŁUDNIE</t>
  </si>
  <si>
    <t>Informacja o liczbie mieszkańców i wyborców objętych rejestrem wyborców w jednostkach pomocniczych miasta Gdańska 
według stanu na dzień: 30-09-2019r.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</si>
</sst>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49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3" fontId="20" fillId="0" borderId="14" xfId="0" applyNumberFormat="1" applyFont="1" applyFill="1" applyBorder="1" applyAlignment="1">
      <alignment vertical="center" wrapText="1"/>
    </xf>
    <xf numFmtId="3" fontId="20" fillId="0" borderId="13" xfId="0" applyNumberFormat="1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3" fontId="20" fillId="0" borderId="15" xfId="0" applyNumberFormat="1" applyFont="1" applyFill="1" applyBorder="1" applyAlignment="1">
      <alignment vertical="center" wrapText="1"/>
    </xf>
    <xf numFmtId="3" fontId="19" fillId="35" borderId="10" xfId="0" applyNumberFormat="1" applyFont="1" applyFill="1" applyBorder="1" applyAlignment="1">
      <alignment vertical="center" wrapText="1"/>
    </xf>
    <xf numFmtId="3" fontId="19" fillId="36" borderId="10" xfId="0" applyNumberFormat="1" applyFont="1" applyFill="1" applyBorder="1" applyAlignment="1">
      <alignment vertical="center" wrapText="1"/>
    </xf>
    <xf numFmtId="3" fontId="19" fillId="33" borderId="1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49" fontId="21" fillId="33" borderId="0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3" xfId="0" applyNumberFormat="1" applyFont="1" applyFill="1" applyBorder="1" applyAlignment="1">
      <alignment horizontal="center" vertical="center" wrapText="1"/>
    </xf>
    <xf numFmtId="49" fontId="19" fillId="35" borderId="15" xfId="0" applyNumberFormat="1" applyFont="1" applyFill="1" applyBorder="1" applyAlignment="1">
      <alignment horizontal="center" vertical="center" wrapText="1"/>
    </xf>
    <xf numFmtId="49" fontId="19" fillId="36" borderId="12" xfId="0" applyNumberFormat="1" applyFont="1" applyFill="1" applyBorder="1" applyAlignment="1">
      <alignment horizontal="center" vertical="center" wrapText="1"/>
    </xf>
    <xf numFmtId="49" fontId="19" fillId="36" borderId="14" xfId="0" applyNumberFormat="1" applyFont="1" applyFill="1" applyBorder="1" applyAlignment="1">
      <alignment horizontal="center" vertical="center" wrapText="1"/>
    </xf>
    <xf numFmtId="49" fontId="19" fillId="36" borderId="13" xfId="0" applyNumberFormat="1" applyFont="1" applyFill="1" applyBorder="1" applyAlignment="1">
      <alignment horizontal="center" vertical="center" wrapText="1"/>
    </xf>
    <xf numFmtId="49" fontId="19" fillId="36" borderId="15" xfId="0" applyNumberFormat="1" applyFont="1" applyFill="1" applyBorder="1" applyAlignment="1">
      <alignment horizontal="center" vertical="center" wrapText="1"/>
    </xf>
    <xf numFmtId="49" fontId="19" fillId="33" borderId="19" xfId="0" applyNumberFormat="1" applyFont="1" applyFill="1" applyBorder="1" applyAlignment="1">
      <alignment horizontal="center" vertical="center" wrapText="1"/>
    </xf>
    <xf numFmtId="49" fontId="19" fillId="33" borderId="20" xfId="0" applyNumberFormat="1" applyFont="1" applyFill="1" applyBorder="1" applyAlignment="1">
      <alignment horizontal="center" vertical="center" wrapText="1"/>
    </xf>
    <xf numFmtId="49" fontId="19" fillId="35" borderId="16" xfId="0" applyNumberFormat="1" applyFont="1" applyFill="1" applyBorder="1" applyAlignment="1">
      <alignment horizontal="center" vertical="center" wrapText="1"/>
    </xf>
    <xf numFmtId="49" fontId="19" fillId="35" borderId="17" xfId="0" applyNumberFormat="1" applyFont="1" applyFill="1" applyBorder="1" applyAlignment="1">
      <alignment horizontal="center" vertical="center" wrapText="1"/>
    </xf>
    <xf numFmtId="49" fontId="19" fillId="36" borderId="16" xfId="0" applyNumberFormat="1" applyFont="1" applyFill="1" applyBorder="1" applyAlignment="1">
      <alignment horizontal="center" vertical="center" wrapText="1"/>
    </xf>
    <xf numFmtId="49" fontId="19" fillId="36" borderId="17" xfId="0" applyNumberFormat="1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06AA8F"/>
      <color rgb="FF009900"/>
      <color rgb="FF33CC33"/>
      <color rgb="FF0099FF"/>
      <color rgb="FF00FFFF"/>
      <color rgb="FF9900CC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60" zoomScaleNormal="60" workbookViewId="0">
      <selection activeCell="M39" sqref="M39"/>
    </sheetView>
  </sheetViews>
  <sheetFormatPr defaultRowHeight="23.95" customHeight="1" outlineLevelRow="1"/>
  <cols>
    <col min="1" max="1" width="12.5" style="15" customWidth="1"/>
    <col min="2" max="2" width="32.19921875" style="15" customWidth="1"/>
    <col min="3" max="3" width="24.09765625" style="15" customWidth="1"/>
    <col min="4" max="4" width="24" style="15" customWidth="1"/>
    <col min="5" max="5" width="30" style="15" customWidth="1"/>
    <col min="6" max="7" width="24" style="15" customWidth="1"/>
  </cols>
  <sheetData>
    <row r="1" spans="1:7" ht="23.95" customHeight="1">
      <c r="A1" s="18" t="s">
        <v>58</v>
      </c>
      <c r="B1" s="18"/>
      <c r="C1" s="18"/>
      <c r="D1" s="18"/>
      <c r="E1" s="18"/>
      <c r="F1" s="18"/>
      <c r="G1" s="18"/>
    </row>
    <row r="2" spans="1:7" ht="23.95" customHeight="1">
      <c r="A2" s="18"/>
      <c r="B2" s="18"/>
      <c r="C2" s="18"/>
      <c r="D2" s="18"/>
      <c r="E2" s="18"/>
      <c r="F2" s="18"/>
      <c r="G2" s="18"/>
    </row>
    <row r="3" spans="1:7" ht="23.95" customHeight="1">
      <c r="A3" s="18"/>
      <c r="B3" s="18"/>
      <c r="C3" s="18"/>
      <c r="D3" s="18"/>
      <c r="E3" s="18"/>
      <c r="F3" s="18"/>
      <c r="G3" s="18"/>
    </row>
    <row r="4" spans="1:7" ht="81.099999999999994" customHeight="1">
      <c r="A4" s="1" t="s">
        <v>40</v>
      </c>
      <c r="B4" s="2" t="s">
        <v>41</v>
      </c>
      <c r="C4" s="2" t="s">
        <v>53</v>
      </c>
      <c r="D4" s="2" t="s">
        <v>50</v>
      </c>
      <c r="E4" s="2" t="s">
        <v>52</v>
      </c>
      <c r="F4" s="2" t="s">
        <v>42</v>
      </c>
      <c r="G4" s="16" t="s">
        <v>49</v>
      </c>
    </row>
    <row r="5" spans="1:7" ht="23.95" hidden="1" customHeight="1" outlineLevel="1">
      <c r="A5" s="19" t="s">
        <v>0</v>
      </c>
      <c r="B5" s="5" t="s">
        <v>1</v>
      </c>
      <c r="C5" s="6">
        <v>9725</v>
      </c>
      <c r="D5" s="6">
        <v>112</v>
      </c>
      <c r="E5" s="6">
        <v>1646</v>
      </c>
      <c r="F5" s="6">
        <f>SUM(C5,D5,E5)</f>
        <v>11483</v>
      </c>
      <c r="G5" s="6">
        <v>9837</v>
      </c>
    </row>
    <row r="6" spans="1:7" ht="23.95" hidden="1" customHeight="1" outlineLevel="1">
      <c r="A6" s="20"/>
      <c r="B6" s="3" t="s">
        <v>2</v>
      </c>
      <c r="C6" s="7">
        <v>1404</v>
      </c>
      <c r="D6" s="7">
        <v>3</v>
      </c>
      <c r="E6" s="7">
        <v>374</v>
      </c>
      <c r="F6" s="7">
        <f t="shared" ref="F6:F14" si="0">SUM(C6,D6,E6)</f>
        <v>1781</v>
      </c>
      <c r="G6" s="7">
        <v>1407</v>
      </c>
    </row>
    <row r="7" spans="1:7" ht="23.95" hidden="1" customHeight="1" outlineLevel="1">
      <c r="A7" s="20"/>
      <c r="B7" s="8" t="s">
        <v>3</v>
      </c>
      <c r="C7" s="7">
        <v>1073</v>
      </c>
      <c r="D7" s="7">
        <v>20</v>
      </c>
      <c r="E7" s="7">
        <v>289</v>
      </c>
      <c r="F7" s="7">
        <f t="shared" si="0"/>
        <v>1382</v>
      </c>
      <c r="G7" s="7">
        <v>1093</v>
      </c>
    </row>
    <row r="8" spans="1:7" ht="23.95" hidden="1" customHeight="1" outlineLevel="1">
      <c r="A8" s="20"/>
      <c r="B8" s="8" t="s">
        <v>5</v>
      </c>
      <c r="C8" s="7">
        <v>7588</v>
      </c>
      <c r="D8" s="7">
        <v>66</v>
      </c>
      <c r="E8" s="7">
        <v>1524</v>
      </c>
      <c r="F8" s="7">
        <f t="shared" si="0"/>
        <v>9178</v>
      </c>
      <c r="G8" s="7">
        <v>7654</v>
      </c>
    </row>
    <row r="9" spans="1:7" ht="23.95" hidden="1" customHeight="1" outlineLevel="1">
      <c r="A9" s="20"/>
      <c r="B9" s="8" t="s">
        <v>11</v>
      </c>
      <c r="C9" s="7">
        <v>2380</v>
      </c>
      <c r="D9" s="7">
        <v>12</v>
      </c>
      <c r="E9" s="7">
        <v>547</v>
      </c>
      <c r="F9" s="7">
        <f t="shared" si="0"/>
        <v>2939</v>
      </c>
      <c r="G9" s="7">
        <v>2392</v>
      </c>
    </row>
    <row r="10" spans="1:7" ht="23.95" hidden="1" customHeight="1" outlineLevel="1">
      <c r="A10" s="20"/>
      <c r="B10" s="3" t="s">
        <v>7</v>
      </c>
      <c r="C10" s="7">
        <v>11009</v>
      </c>
      <c r="D10" s="7">
        <v>108</v>
      </c>
      <c r="E10" s="7">
        <v>2394</v>
      </c>
      <c r="F10" s="7">
        <f t="shared" si="0"/>
        <v>13511</v>
      </c>
      <c r="G10" s="7">
        <v>11117</v>
      </c>
    </row>
    <row r="11" spans="1:7" ht="23.95" hidden="1" customHeight="1" outlineLevel="1">
      <c r="A11" s="20"/>
      <c r="B11" s="8" t="s">
        <v>8</v>
      </c>
      <c r="C11" s="7">
        <v>3293</v>
      </c>
      <c r="D11" s="7">
        <v>15</v>
      </c>
      <c r="E11" s="7">
        <v>575</v>
      </c>
      <c r="F11" s="7">
        <f t="shared" si="0"/>
        <v>3883</v>
      </c>
      <c r="G11" s="7">
        <v>3308</v>
      </c>
    </row>
    <row r="12" spans="1:7" ht="23.95" hidden="1" customHeight="1" outlineLevel="1">
      <c r="A12" s="20"/>
      <c r="B12" s="8" t="s">
        <v>9</v>
      </c>
      <c r="C12" s="7">
        <v>883</v>
      </c>
      <c r="D12" s="7">
        <v>6</v>
      </c>
      <c r="E12" s="7">
        <v>193</v>
      </c>
      <c r="F12" s="7">
        <f t="shared" si="0"/>
        <v>1082</v>
      </c>
      <c r="G12" s="7">
        <v>889</v>
      </c>
    </row>
    <row r="13" spans="1:7" ht="23.95" hidden="1" customHeight="1" outlineLevel="1">
      <c r="A13" s="20"/>
      <c r="B13" s="8" t="s">
        <v>10</v>
      </c>
      <c r="C13" s="7">
        <v>8704</v>
      </c>
      <c r="D13" s="7">
        <v>48</v>
      </c>
      <c r="E13" s="7">
        <v>1491</v>
      </c>
      <c r="F13" s="7">
        <f t="shared" si="0"/>
        <v>10243</v>
      </c>
      <c r="G13" s="7">
        <v>8752</v>
      </c>
    </row>
    <row r="14" spans="1:7" ht="23.95" hidden="1" customHeight="1" outlineLevel="1">
      <c r="A14" s="21"/>
      <c r="B14" s="9" t="s">
        <v>6</v>
      </c>
      <c r="C14" s="10">
        <v>2568</v>
      </c>
      <c r="D14" s="10">
        <v>30</v>
      </c>
      <c r="E14" s="10">
        <v>647</v>
      </c>
      <c r="F14" s="10">
        <f t="shared" si="0"/>
        <v>3245</v>
      </c>
      <c r="G14" s="10">
        <v>2598</v>
      </c>
    </row>
    <row r="15" spans="1:7" ht="41.95" customHeight="1" collapsed="1">
      <c r="A15" s="28" t="s">
        <v>43</v>
      </c>
      <c r="B15" s="29"/>
      <c r="C15" s="11">
        <f>SUM(C5:C14)</f>
        <v>48627</v>
      </c>
      <c r="D15" s="11">
        <f>SUM(D5:D14)</f>
        <v>420</v>
      </c>
      <c r="E15" s="11">
        <f>SUM(E5:E14)</f>
        <v>9680</v>
      </c>
      <c r="F15" s="11">
        <f>SUM(F5:F14)</f>
        <v>58727</v>
      </c>
      <c r="G15" s="11">
        <f>SUM(G5:G14)</f>
        <v>49047</v>
      </c>
    </row>
    <row r="16" spans="1:7" ht="23.95" hidden="1" customHeight="1" outlineLevel="1">
      <c r="A16" s="22" t="s">
        <v>12</v>
      </c>
      <c r="B16" s="5" t="s">
        <v>13</v>
      </c>
      <c r="C16" s="6">
        <v>24844</v>
      </c>
      <c r="D16" s="6">
        <v>312</v>
      </c>
      <c r="E16" s="6">
        <v>6199</v>
      </c>
      <c r="F16" s="6">
        <f>SUM(C16,D16,E16)</f>
        <v>31355</v>
      </c>
      <c r="G16" s="6">
        <v>25156</v>
      </c>
    </row>
    <row r="17" spans="1:7" ht="35.1" hidden="1" customHeight="1" outlineLevel="1">
      <c r="A17" s="23"/>
      <c r="B17" s="5" t="s">
        <v>57</v>
      </c>
      <c r="C17" s="6">
        <v>14697</v>
      </c>
      <c r="D17" s="6">
        <v>207</v>
      </c>
      <c r="E17" s="6">
        <v>5028</v>
      </c>
      <c r="F17" s="6">
        <f t="shared" ref="F17:F19" si="1">SUM(C17,D17,E17)</f>
        <v>19932</v>
      </c>
      <c r="G17" s="6">
        <v>14904</v>
      </c>
    </row>
    <row r="18" spans="1:7" ht="23.95" hidden="1" customHeight="1" outlineLevel="1">
      <c r="A18" s="24"/>
      <c r="B18" s="8" t="s">
        <v>15</v>
      </c>
      <c r="C18" s="7">
        <v>20016</v>
      </c>
      <c r="D18" s="7">
        <v>357</v>
      </c>
      <c r="E18" s="7">
        <v>3557</v>
      </c>
      <c r="F18" s="6">
        <f t="shared" si="1"/>
        <v>23930</v>
      </c>
      <c r="G18" s="7">
        <v>20373</v>
      </c>
    </row>
    <row r="19" spans="1:7" ht="23.95" hidden="1" customHeight="1" outlineLevel="1">
      <c r="A19" s="25"/>
      <c r="B19" s="9" t="s">
        <v>17</v>
      </c>
      <c r="C19" s="10">
        <v>19334</v>
      </c>
      <c r="D19" s="10">
        <v>316</v>
      </c>
      <c r="E19" s="10">
        <v>7121</v>
      </c>
      <c r="F19" s="6">
        <f t="shared" si="1"/>
        <v>26771</v>
      </c>
      <c r="G19" s="10">
        <v>19650</v>
      </c>
    </row>
    <row r="20" spans="1:7" ht="41.95" customHeight="1" collapsed="1">
      <c r="A20" s="30" t="s">
        <v>44</v>
      </c>
      <c r="B20" s="31"/>
      <c r="C20" s="12">
        <f>SUM(C16:C19)</f>
        <v>78891</v>
      </c>
      <c r="D20" s="12">
        <f>SUM(D16:D19)</f>
        <v>1192</v>
      </c>
      <c r="E20" s="12">
        <f>SUM(E16:E19)</f>
        <v>21905</v>
      </c>
      <c r="F20" s="12">
        <f>SUM(F16:F19)</f>
        <v>101988</v>
      </c>
      <c r="G20" s="12">
        <f>SUM(G16:G19)</f>
        <v>80083</v>
      </c>
    </row>
    <row r="21" spans="1:7" ht="23.95" hidden="1" customHeight="1" outlineLevel="1">
      <c r="A21" s="19" t="s">
        <v>18</v>
      </c>
      <c r="B21" s="5" t="s">
        <v>26</v>
      </c>
      <c r="C21" s="6">
        <v>3522</v>
      </c>
      <c r="D21" s="6">
        <v>80</v>
      </c>
      <c r="E21" s="6">
        <v>756</v>
      </c>
      <c r="F21" s="6">
        <f>SUM(C21,D21,E21)</f>
        <v>4358</v>
      </c>
      <c r="G21" s="6">
        <v>3602</v>
      </c>
    </row>
    <row r="22" spans="1:7" ht="23.95" hidden="1" customHeight="1" outlineLevel="1">
      <c r="A22" s="20"/>
      <c r="B22" s="8" t="s">
        <v>14</v>
      </c>
      <c r="C22" s="7">
        <v>13750</v>
      </c>
      <c r="D22" s="7">
        <v>228</v>
      </c>
      <c r="E22" s="7">
        <v>5327</v>
      </c>
      <c r="F22" s="7">
        <f t="shared" ref="F22:F26" si="2">SUM(C22,D22,E22)</f>
        <v>19305</v>
      </c>
      <c r="G22" s="7">
        <v>13978</v>
      </c>
    </row>
    <row r="23" spans="1:7" ht="23.95" hidden="1" customHeight="1" outlineLevel="1">
      <c r="A23" s="20"/>
      <c r="B23" s="8" t="s">
        <v>22</v>
      </c>
      <c r="C23" s="7">
        <v>20777</v>
      </c>
      <c r="D23" s="7">
        <v>299</v>
      </c>
      <c r="E23" s="7">
        <v>5677</v>
      </c>
      <c r="F23" s="7">
        <f t="shared" si="2"/>
        <v>26753</v>
      </c>
      <c r="G23" s="7">
        <v>21076</v>
      </c>
    </row>
    <row r="24" spans="1:7" ht="23.95" hidden="1" customHeight="1" outlineLevel="1">
      <c r="A24" s="20"/>
      <c r="B24" s="8" t="s">
        <v>23</v>
      </c>
      <c r="C24" s="7">
        <v>10242</v>
      </c>
      <c r="D24" s="7">
        <v>177</v>
      </c>
      <c r="E24" s="7">
        <v>1966</v>
      </c>
      <c r="F24" s="7">
        <f t="shared" si="2"/>
        <v>12385</v>
      </c>
      <c r="G24" s="7">
        <v>10419</v>
      </c>
    </row>
    <row r="25" spans="1:7" ht="23.95" hidden="1" customHeight="1" outlineLevel="1">
      <c r="A25" s="20"/>
      <c r="B25" s="8" t="s">
        <v>21</v>
      </c>
      <c r="C25" s="7">
        <v>8490</v>
      </c>
      <c r="D25" s="7">
        <v>92</v>
      </c>
      <c r="E25" s="7">
        <v>1565</v>
      </c>
      <c r="F25" s="7">
        <f t="shared" si="2"/>
        <v>10147</v>
      </c>
      <c r="G25" s="7">
        <v>8582</v>
      </c>
    </row>
    <row r="26" spans="1:7" ht="23.95" hidden="1" customHeight="1" outlineLevel="1">
      <c r="A26" s="21"/>
      <c r="B26" s="9" t="s">
        <v>16</v>
      </c>
      <c r="C26" s="10">
        <v>2030</v>
      </c>
      <c r="D26" s="10">
        <v>17</v>
      </c>
      <c r="E26" s="10">
        <v>368</v>
      </c>
      <c r="F26" s="10">
        <f t="shared" si="2"/>
        <v>2415</v>
      </c>
      <c r="G26" s="10">
        <v>2047</v>
      </c>
    </row>
    <row r="27" spans="1:7" ht="41.95" customHeight="1" collapsed="1">
      <c r="A27" s="28" t="s">
        <v>45</v>
      </c>
      <c r="B27" s="29"/>
      <c r="C27" s="11">
        <f>SUM(C21:C26)</f>
        <v>58811</v>
      </c>
      <c r="D27" s="11">
        <f>SUM(D21:D26)</f>
        <v>893</v>
      </c>
      <c r="E27" s="11">
        <f>SUM(E21:E26)</f>
        <v>15659</v>
      </c>
      <c r="F27" s="11">
        <f>SUM(F21:F26)</f>
        <v>75363</v>
      </c>
      <c r="G27" s="11">
        <f>SUM(G21:G26)</f>
        <v>59704</v>
      </c>
    </row>
    <row r="28" spans="1:7" ht="23.95" hidden="1" customHeight="1" outlineLevel="1">
      <c r="A28" s="22" t="s">
        <v>25</v>
      </c>
      <c r="B28" s="5" t="s">
        <v>19</v>
      </c>
      <c r="C28" s="6">
        <v>6007</v>
      </c>
      <c r="D28" s="6">
        <v>69</v>
      </c>
      <c r="E28" s="6">
        <v>1323</v>
      </c>
      <c r="F28" s="6">
        <f>SUM(C28,D28,E28)</f>
        <v>7399</v>
      </c>
      <c r="G28" s="6">
        <v>6076</v>
      </c>
    </row>
    <row r="29" spans="1:7" ht="23.95" hidden="1" customHeight="1" outlineLevel="1">
      <c r="A29" s="24"/>
      <c r="B29" s="8" t="s">
        <v>4</v>
      </c>
      <c r="C29" s="7">
        <v>2248</v>
      </c>
      <c r="D29" s="7">
        <v>20</v>
      </c>
      <c r="E29" s="7">
        <v>320</v>
      </c>
      <c r="F29" s="7">
        <f t="shared" ref="F29:F32" si="3">SUM(C29,D29,E29)</f>
        <v>2588</v>
      </c>
      <c r="G29" s="7">
        <v>2268</v>
      </c>
    </row>
    <row r="30" spans="1:7" ht="23.95" hidden="1" customHeight="1" outlineLevel="1">
      <c r="A30" s="24"/>
      <c r="B30" s="8" t="s">
        <v>29</v>
      </c>
      <c r="C30" s="7">
        <v>4229</v>
      </c>
      <c r="D30" s="7">
        <v>69</v>
      </c>
      <c r="E30" s="7">
        <v>929</v>
      </c>
      <c r="F30" s="7">
        <f t="shared" si="3"/>
        <v>5227</v>
      </c>
      <c r="G30" s="7">
        <v>4298</v>
      </c>
    </row>
    <row r="31" spans="1:7" ht="23.95" hidden="1" customHeight="1" outlineLevel="1">
      <c r="A31" s="24"/>
      <c r="B31" s="8" t="s">
        <v>28</v>
      </c>
      <c r="C31" s="7">
        <v>18255</v>
      </c>
      <c r="D31" s="7">
        <v>267</v>
      </c>
      <c r="E31" s="7">
        <v>3452</v>
      </c>
      <c r="F31" s="7">
        <f t="shared" si="3"/>
        <v>21974</v>
      </c>
      <c r="G31" s="7">
        <v>18522</v>
      </c>
    </row>
    <row r="32" spans="1:7" ht="23.95" hidden="1" customHeight="1" outlineLevel="1">
      <c r="A32" s="25"/>
      <c r="B32" s="9" t="s">
        <v>27</v>
      </c>
      <c r="C32" s="10">
        <v>17407</v>
      </c>
      <c r="D32" s="10">
        <v>331</v>
      </c>
      <c r="E32" s="10">
        <v>3344</v>
      </c>
      <c r="F32" s="10">
        <f t="shared" si="3"/>
        <v>21082</v>
      </c>
      <c r="G32" s="10">
        <v>17738</v>
      </c>
    </row>
    <row r="33" spans="1:7" ht="41.95" customHeight="1" collapsed="1">
      <c r="A33" s="30" t="s">
        <v>46</v>
      </c>
      <c r="B33" s="31"/>
      <c r="C33" s="12">
        <f>SUM(C28:C32)</f>
        <v>48146</v>
      </c>
      <c r="D33" s="12">
        <f>SUM(D28:D32)</f>
        <v>756</v>
      </c>
      <c r="E33" s="12">
        <f>SUM(E28:E32)</f>
        <v>9368</v>
      </c>
      <c r="F33" s="12">
        <f>SUM(F28:F32)</f>
        <v>58270</v>
      </c>
      <c r="G33" s="12">
        <f>SUM(G28:G32)</f>
        <v>48902</v>
      </c>
    </row>
    <row r="34" spans="1:7" ht="23.95" hidden="1" customHeight="1" outlineLevel="1">
      <c r="A34" s="19" t="s">
        <v>30</v>
      </c>
      <c r="B34" s="5" t="s">
        <v>39</v>
      </c>
      <c r="C34" s="6">
        <v>12259</v>
      </c>
      <c r="D34" s="6">
        <v>233</v>
      </c>
      <c r="E34" s="6">
        <v>2268</v>
      </c>
      <c r="F34" s="6">
        <f>SUM(C34,D34,E34)</f>
        <v>14760</v>
      </c>
      <c r="G34" s="6">
        <v>12492</v>
      </c>
    </row>
    <row r="35" spans="1:7" ht="23.95" hidden="1" customHeight="1" outlineLevel="1">
      <c r="A35" s="20"/>
      <c r="B35" s="8" t="s">
        <v>31</v>
      </c>
      <c r="C35" s="7">
        <v>22447</v>
      </c>
      <c r="D35" s="7">
        <v>285</v>
      </c>
      <c r="E35" s="7">
        <v>3432</v>
      </c>
      <c r="F35" s="7">
        <f t="shared" ref="F35:F37" si="4">SUM(C35,D35,E35)</f>
        <v>26164</v>
      </c>
      <c r="G35" s="7">
        <v>22732</v>
      </c>
    </row>
    <row r="36" spans="1:7" ht="23.95" hidden="1" customHeight="1" outlineLevel="1">
      <c r="A36" s="20"/>
      <c r="B36" s="8" t="s">
        <v>33</v>
      </c>
      <c r="C36" s="7">
        <v>10911</v>
      </c>
      <c r="D36" s="7">
        <v>112</v>
      </c>
      <c r="E36" s="7">
        <v>1903</v>
      </c>
      <c r="F36" s="7">
        <f t="shared" si="4"/>
        <v>12926</v>
      </c>
      <c r="G36" s="7">
        <v>11023</v>
      </c>
    </row>
    <row r="37" spans="1:7" ht="23.95" hidden="1" customHeight="1" outlineLevel="1">
      <c r="A37" s="21"/>
      <c r="B37" s="9" t="s">
        <v>32</v>
      </c>
      <c r="C37" s="10">
        <v>10609</v>
      </c>
      <c r="D37" s="10">
        <v>130</v>
      </c>
      <c r="E37" s="10">
        <v>2078</v>
      </c>
      <c r="F37" s="10">
        <f t="shared" si="4"/>
        <v>12817</v>
      </c>
      <c r="G37" s="10">
        <v>10739</v>
      </c>
    </row>
    <row r="38" spans="1:7" ht="41.95" customHeight="1" collapsed="1">
      <c r="A38" s="28" t="s">
        <v>47</v>
      </c>
      <c r="B38" s="29"/>
      <c r="C38" s="11">
        <f>SUM(C34:C37)</f>
        <v>56226</v>
      </c>
      <c r="D38" s="11">
        <f>SUM(D34:D37)</f>
        <v>760</v>
      </c>
      <c r="E38" s="11">
        <f>SUM(E34:E37)</f>
        <v>9681</v>
      </c>
      <c r="F38" s="11">
        <f>SUM(F34:F37)</f>
        <v>66667</v>
      </c>
      <c r="G38" s="11">
        <f>SUM(G34:G37)</f>
        <v>56986</v>
      </c>
    </row>
    <row r="39" spans="1:7" ht="23.95" hidden="1" customHeight="1" outlineLevel="1">
      <c r="A39" s="22" t="s">
        <v>34</v>
      </c>
      <c r="B39" s="5" t="s">
        <v>20</v>
      </c>
      <c r="C39" s="6">
        <v>6956</v>
      </c>
      <c r="D39" s="6">
        <v>69</v>
      </c>
      <c r="E39" s="6">
        <v>2486</v>
      </c>
      <c r="F39" s="6">
        <f>SUM(C39,D39,E39)</f>
        <v>9511</v>
      </c>
      <c r="G39" s="6">
        <v>7025</v>
      </c>
    </row>
    <row r="40" spans="1:7" ht="23.95" hidden="1" customHeight="1" outlineLevel="1">
      <c r="A40" s="24"/>
      <c r="B40" s="8" t="s">
        <v>24</v>
      </c>
      <c r="C40" s="7">
        <v>4672</v>
      </c>
      <c r="D40" s="7">
        <v>34</v>
      </c>
      <c r="E40" s="7">
        <v>1131</v>
      </c>
      <c r="F40" s="7">
        <f t="shared" ref="F40:F44" si="5">SUM(C40,D40,E40)</f>
        <v>5837</v>
      </c>
      <c r="G40" s="7">
        <v>4706</v>
      </c>
    </row>
    <row r="41" spans="1:7" ht="23.95" hidden="1" customHeight="1" outlineLevel="1">
      <c r="A41" s="24"/>
      <c r="B41" s="8" t="s">
        <v>35</v>
      </c>
      <c r="C41" s="7">
        <v>12408</v>
      </c>
      <c r="D41" s="7">
        <v>167</v>
      </c>
      <c r="E41" s="7">
        <v>2186</v>
      </c>
      <c r="F41" s="7">
        <f t="shared" si="5"/>
        <v>14761</v>
      </c>
      <c r="G41" s="7">
        <v>12575</v>
      </c>
    </row>
    <row r="42" spans="1:7" ht="23.95" hidden="1" customHeight="1" outlineLevel="1">
      <c r="A42" s="24"/>
      <c r="B42" s="8" t="s">
        <v>36</v>
      </c>
      <c r="C42" s="7">
        <v>11774</v>
      </c>
      <c r="D42" s="7">
        <v>146</v>
      </c>
      <c r="E42" s="7">
        <v>3732</v>
      </c>
      <c r="F42" s="7">
        <f t="shared" si="5"/>
        <v>15652</v>
      </c>
      <c r="G42" s="7">
        <v>11920</v>
      </c>
    </row>
    <row r="43" spans="1:7" ht="23.95" hidden="1" customHeight="1" outlineLevel="1">
      <c r="A43" s="24"/>
      <c r="B43" s="8" t="s">
        <v>38</v>
      </c>
      <c r="C43" s="7">
        <v>2791</v>
      </c>
      <c r="D43" s="7">
        <v>58</v>
      </c>
      <c r="E43" s="7">
        <v>426</v>
      </c>
      <c r="F43" s="7">
        <f t="shared" si="5"/>
        <v>3275</v>
      </c>
      <c r="G43" s="7">
        <v>2849</v>
      </c>
    </row>
    <row r="44" spans="1:7" ht="36" hidden="1" customHeight="1" outlineLevel="1">
      <c r="A44" s="25"/>
      <c r="B44" s="4" t="s">
        <v>37</v>
      </c>
      <c r="C44" s="10">
        <v>13638</v>
      </c>
      <c r="D44" s="10">
        <v>170</v>
      </c>
      <c r="E44" s="10">
        <v>1914</v>
      </c>
      <c r="F44" s="10">
        <f t="shared" si="5"/>
        <v>15722</v>
      </c>
      <c r="G44" s="10">
        <v>13808</v>
      </c>
    </row>
    <row r="45" spans="1:7" ht="41.95" customHeight="1" collapsed="1">
      <c r="A45" s="30" t="s">
        <v>48</v>
      </c>
      <c r="B45" s="31"/>
      <c r="C45" s="12">
        <f>SUM(C39:C44)</f>
        <v>52239</v>
      </c>
      <c r="D45" s="12">
        <f>SUM(D39:D44)</f>
        <v>644</v>
      </c>
      <c r="E45" s="12">
        <f>SUM(E39:E44)</f>
        <v>11875</v>
      </c>
      <c r="F45" s="12">
        <f>SUM(F39:F44)</f>
        <v>64758</v>
      </c>
      <c r="G45" s="12">
        <f>SUM(G39:G44)</f>
        <v>52883</v>
      </c>
    </row>
    <row r="46" spans="1:7" ht="59.95" customHeight="1">
      <c r="A46" s="26" t="s">
        <v>51</v>
      </c>
      <c r="B46" s="27"/>
      <c r="C46" s="13">
        <f>C15+C20+C27+C33+C38+C45</f>
        <v>342940</v>
      </c>
      <c r="D46" s="13">
        <f>D15+D20+D27+D33+D38+D45</f>
        <v>4665</v>
      </c>
      <c r="E46" s="13">
        <f>E15+E20+E27+E33+E38+E45</f>
        <v>78168</v>
      </c>
      <c r="F46" s="13">
        <f>F15+F20+F27+F33+F38+F45</f>
        <v>425773</v>
      </c>
      <c r="G46" s="13">
        <f>G15+G20+G27+G33+G38+G45</f>
        <v>347605</v>
      </c>
    </row>
    <row r="47" spans="1:7" ht="23.95" customHeight="1">
      <c r="A47" s="14"/>
      <c r="B47" s="14"/>
      <c r="C47" s="14"/>
      <c r="D47" s="14"/>
      <c r="E47" s="14"/>
      <c r="F47" s="14"/>
      <c r="G47" s="14"/>
    </row>
    <row r="48" spans="1:7" ht="23.95" customHeight="1">
      <c r="A48" s="17" t="s">
        <v>54</v>
      </c>
      <c r="B48" s="14"/>
      <c r="C48" s="14"/>
      <c r="D48" s="14"/>
      <c r="E48" s="14"/>
      <c r="F48" s="14"/>
      <c r="G48" s="14"/>
    </row>
    <row r="49" spans="1:7" ht="23.95" customHeight="1">
      <c r="A49" s="17" t="s">
        <v>55</v>
      </c>
      <c r="B49" s="14"/>
      <c r="C49" s="14"/>
      <c r="D49" s="14"/>
      <c r="E49" s="14"/>
      <c r="F49" s="14"/>
      <c r="G49" s="14"/>
    </row>
    <row r="50" spans="1:7" ht="23.95" customHeight="1">
      <c r="A50" s="17" t="s">
        <v>56</v>
      </c>
      <c r="B50" s="14"/>
      <c r="C50" s="14"/>
      <c r="D50" s="14"/>
      <c r="E50" s="14"/>
      <c r="F50" s="14"/>
      <c r="G50" s="14"/>
    </row>
  </sheetData>
  <sortState ref="B40:G43">
    <sortCondition ref="B40:B43"/>
  </sortState>
  <mergeCells count="14">
    <mergeCell ref="A1:G3"/>
    <mergeCell ref="A5:A14"/>
    <mergeCell ref="A16:A19"/>
    <mergeCell ref="A46:B46"/>
    <mergeCell ref="A15:B15"/>
    <mergeCell ref="A20:B20"/>
    <mergeCell ref="A27:B27"/>
    <mergeCell ref="A38:B38"/>
    <mergeCell ref="A45:B45"/>
    <mergeCell ref="A33:B33"/>
    <mergeCell ref="A28:A32"/>
    <mergeCell ref="A21:A26"/>
    <mergeCell ref="A34:A37"/>
    <mergeCell ref="A39:A44"/>
  </mergeCells>
  <conditionalFormatting sqref="J44">
    <cfRule type="dataBar" priority="26">
      <dataBar>
        <cfvo type="min"/>
        <cfvo type="max"/>
        <color rgb="FF008AEF"/>
      </dataBar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fitToWidth="0" fitToHeight="0" orientation="portrait" r:id="rId1"/>
  <ignoredErrors>
    <ignoredError sqref="F15 F20 F27 F38 F33" formula="1"/>
    <ignoredError sqref="A5 A16 A21 A28 A3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Jednostki pomocnicze</vt:lpstr>
      <vt:lpstr>'Jednostki pomocnicze'!Obszar_wydruku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WSO</dc:creator>
  <cp:lastModifiedBy>Ruszkowska Krystyna</cp:lastModifiedBy>
  <cp:lastPrinted>2017-09-14T06:11:59Z</cp:lastPrinted>
  <dcterms:created xsi:type="dcterms:W3CDTF">2012-09-18T19:25:44Z</dcterms:created>
  <dcterms:modified xsi:type="dcterms:W3CDTF">2019-10-03T11:26:01Z</dcterms:modified>
</cp:coreProperties>
</file>